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Звіт" sheetId="1" r:id="rId1"/>
  </sheets>
  <definedNames>
    <definedName name="_xlnm.Print_Area" localSheetId="0">'Звіт'!$I$1:$X$30</definedName>
  </definedNames>
  <calcPr fullCalcOnLoad="1"/>
</workbook>
</file>

<file path=xl/sharedStrings.xml><?xml version="1.0" encoding="utf-8"?>
<sst xmlns="http://schemas.openxmlformats.org/spreadsheetml/2006/main" count="35" uniqueCount="27">
  <si>
    <t>Додаток 1</t>
  </si>
  <si>
    <t xml:space="preserve">до розпорядження голови районної ради </t>
  </si>
  <si>
    <t>Фінансування районого  бюджету на 2020  рік</t>
  </si>
  <si>
    <t>04309200000</t>
  </si>
  <si>
    <t>код бюджету</t>
  </si>
  <si>
    <t>грн</t>
  </si>
  <si>
    <t>Код</t>
  </si>
  <si>
    <t>Найменування 
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</si>
  <si>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</si>
  <si>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</si>
  <si>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</si>
  <si>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</si>
  <si>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 числі бюджет розвитку</t>
  </si>
  <si>
    <t>Фінансування за типом кредитора</t>
  </si>
  <si>
    <t xml:space="preserve">Внутрішнє фінансування </t>
  </si>
  <si>
    <t xml:space="preserve">Фінансування за рахунок зміни залишків коштів  бюджетів </t>
  </si>
  <si>
    <t xml:space="preserve">На початок періоду 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</si>
  <si>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</si>
  <si>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</si>
  <si>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</si>
  <si>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</si>
  <si>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</si>
  <si>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обігів готівкових коштів</t>
  </si>
  <si>
    <t>Начальник фінансового управління райдержадміністрації</t>
  </si>
  <si>
    <t>Г. Дубина</t>
  </si>
  <si>
    <t>Заступник голови районної ради</t>
  </si>
  <si>
    <t>В. ЄВТУШЕНКО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</si>
</sst>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_р_."/>
    <numFmt numFmtId="167" formatCode="0.00"/>
    <numFmt numFmtId="168" formatCode="#,##0_р_."/>
  </numFmts>
  <fonts count="24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16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Fill="1" applyAlignment="1">
      <alignment wrapText="1"/>
    </xf>
    <xf numFmtId="164" fontId="20" fillId="0" borderId="0" xfId="0" applyFont="1" applyAlignment="1">
      <alignment/>
    </xf>
    <xf numFmtId="164" fontId="20" fillId="0" borderId="0" xfId="0" applyFont="1" applyFill="1" applyBorder="1" applyAlignment="1">
      <alignment horizontal="left" wrapText="1"/>
    </xf>
    <xf numFmtId="164" fontId="20" fillId="0" borderId="0" xfId="0" applyFont="1" applyBorder="1" applyAlignment="1">
      <alignment horizontal="left" wrapText="1"/>
    </xf>
    <xf numFmtId="164" fontId="21" fillId="0" borderId="0" xfId="0" applyFont="1" applyFill="1" applyAlignment="1">
      <alignment/>
    </xf>
    <xf numFmtId="164" fontId="20" fillId="0" borderId="0" xfId="0" applyFont="1" applyAlignment="1">
      <alignment horizontal="left" wrapText="1"/>
    </xf>
    <xf numFmtId="164" fontId="21" fillId="0" borderId="0" xfId="0" applyFont="1" applyAlignment="1">
      <alignment/>
    </xf>
    <xf numFmtId="164" fontId="20" fillId="0" borderId="0" xfId="0" applyFont="1" applyAlignment="1">
      <alignment horizontal="left"/>
    </xf>
    <xf numFmtId="164" fontId="22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0" applyFont="1" applyBorder="1" applyAlignment="1">
      <alignment/>
    </xf>
    <xf numFmtId="164" fontId="21" fillId="0" borderId="10" xfId="0" applyNumberFormat="1" applyFont="1" applyFill="1" applyBorder="1" applyAlignment="1" applyProtection="1">
      <alignment horizontal="left" vertical="center" wrapText="1"/>
      <protection/>
    </xf>
    <xf numFmtId="164" fontId="19" fillId="0" borderId="10" xfId="0" applyFont="1" applyBorder="1" applyAlignment="1">
      <alignment horizontal="center"/>
    </xf>
    <xf numFmtId="164" fontId="20" fillId="0" borderId="10" xfId="0" applyNumberFormat="1" applyFont="1" applyFill="1" applyBorder="1" applyAlignment="1" applyProtection="1">
      <alignment vertical="top" wrapText="1"/>
      <protection/>
    </xf>
    <xf numFmtId="166" fontId="20" fillId="0" borderId="10" xfId="0" applyNumberFormat="1" applyFont="1" applyBorder="1" applyAlignment="1">
      <alignment wrapText="1"/>
    </xf>
    <xf numFmtId="167" fontId="20" fillId="0" borderId="0" xfId="0" applyNumberFormat="1" applyFont="1" applyAlignment="1">
      <alignment/>
    </xf>
    <xf numFmtId="164" fontId="23" fillId="0" borderId="10" xfId="0" applyFont="1" applyBorder="1" applyAlignment="1">
      <alignment wrapText="1"/>
    </xf>
    <xf numFmtId="166" fontId="20" fillId="24" borderId="10" xfId="0" applyNumberFormat="1" applyFont="1" applyFill="1" applyBorder="1" applyAlignment="1">
      <alignment wrapText="1"/>
    </xf>
    <xf numFmtId="166" fontId="20" fillId="0" borderId="10" xfId="0" applyNumberFormat="1" applyFont="1" applyFill="1" applyBorder="1" applyAlignment="1">
      <alignment wrapText="1"/>
    </xf>
    <xf numFmtId="164" fontId="19" fillId="0" borderId="10" xfId="0" applyFont="1" applyFill="1" applyBorder="1" applyAlignment="1">
      <alignment horizontal="center"/>
    </xf>
    <xf numFmtId="164" fontId="23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19" fillId="0" borderId="10" xfId="0" applyFont="1" applyBorder="1" applyAlignment="1">
      <alignment wrapText="1"/>
    </xf>
    <xf numFmtId="164" fontId="19" fillId="0" borderId="0" xfId="0" applyFont="1" applyBorder="1" applyAlignment="1">
      <alignment/>
    </xf>
    <xf numFmtId="168" fontId="20" fillId="0" borderId="0" xfId="0" applyNumberFormat="1" applyFont="1" applyAlignment="1">
      <alignment/>
    </xf>
    <xf numFmtId="164" fontId="19" fillId="0" borderId="10" xfId="0" applyFont="1" applyFill="1" applyBorder="1" applyAlignment="1">
      <alignment horizontal="center" wrapText="1"/>
    </xf>
    <xf numFmtId="164" fontId="19" fillId="0" borderId="10" xfId="0" applyFont="1" applyFill="1" applyBorder="1" applyAlignment="1">
      <alignment wrapText="1"/>
    </xf>
    <xf numFmtId="164" fontId="19" fillId="0" borderId="11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19" fillId="0" borderId="0" xfId="0" applyFont="1" applyBorder="1" applyAlignment="1">
      <alignment wrapText="1"/>
    </xf>
    <xf numFmtId="164" fontId="19" fillId="0" borderId="0" xfId="0" applyFont="1" applyBorder="1" applyAlignment="1">
      <alignment/>
    </xf>
    <xf numFmtId="164" fontId="20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view="pageBreakPreview" zoomScale="75" zoomScaleNormal="75" zoomScaleSheetLayoutView="75" workbookViewId="0" topLeftCell="I1">
      <selection activeCell="W12" sqref="W12"/>
    </sheetView>
  </sheetViews>
  <sheetFormatPr defaultColWidth="9.140625" defaultRowHeight="12.75"/>
  <cols>
    <col min="1" max="8" width="0" style="1" hidden="1" customWidth="1"/>
    <col min="9" max="9" width="6.00390625" style="1" customWidth="1"/>
    <col min="10" max="12" width="0" style="1" hidden="1" customWidth="1"/>
    <col min="13" max="13" width="20.7109375" style="1" customWidth="1"/>
    <col min="14" max="19" width="0" style="1" hidden="1" customWidth="1"/>
    <col min="20" max="20" width="58.57421875" style="1" customWidth="1"/>
    <col min="21" max="21" width="23.7109375" style="2" customWidth="1"/>
    <col min="22" max="22" width="24.57421875" style="2" customWidth="1"/>
    <col min="23" max="23" width="21.7109375" style="2" customWidth="1"/>
    <col min="24" max="24" width="22.57421875" style="2" customWidth="1"/>
    <col min="25" max="25" width="12.140625" style="2" customWidth="1"/>
    <col min="26" max="26" width="10.140625" style="1" customWidth="1"/>
    <col min="27" max="27" width="12.57421875" style="1" customWidth="1"/>
    <col min="28" max="28" width="11.421875" style="1" customWidth="1"/>
    <col min="29" max="29" width="10.140625" style="1" customWidth="1"/>
    <col min="30" max="16384" width="9.00390625" style="1" customWidth="1"/>
  </cols>
  <sheetData>
    <row r="1" spans="23:25" ht="12.75" customHeight="1">
      <c r="W1" s="3"/>
      <c r="X1" s="1"/>
      <c r="Y1" s="3"/>
    </row>
    <row r="2" spans="13:26" ht="21.75" customHeight="1">
      <c r="M2" s="4"/>
      <c r="N2" s="4"/>
      <c r="O2" s="4"/>
      <c r="P2" s="4"/>
      <c r="Q2" s="4"/>
      <c r="R2" s="4"/>
      <c r="S2" s="4"/>
      <c r="T2" s="4"/>
      <c r="U2" s="4"/>
      <c r="W2" s="5" t="s">
        <v>0</v>
      </c>
      <c r="X2" s="5"/>
      <c r="Y2" s="5"/>
      <c r="Z2" s="4"/>
    </row>
    <row r="3" spans="13:26" ht="43.5" customHeight="1">
      <c r="M3" s="4"/>
      <c r="N3" s="4"/>
      <c r="O3" s="4"/>
      <c r="P3" s="4"/>
      <c r="Q3" s="4"/>
      <c r="R3" s="4"/>
      <c r="S3" s="4"/>
      <c r="T3" s="4"/>
      <c r="U3" s="4"/>
      <c r="W3" s="6" t="s">
        <v>1</v>
      </c>
      <c r="X3" s="6"/>
      <c r="Y3" s="7"/>
      <c r="Z3" s="2"/>
    </row>
    <row r="4" spans="13:26" ht="12" customHeight="1">
      <c r="M4" s="4"/>
      <c r="N4" s="4"/>
      <c r="O4" s="4"/>
      <c r="P4" s="4"/>
      <c r="Q4" s="4"/>
      <c r="R4" s="4"/>
      <c r="S4" s="4"/>
      <c r="T4" s="4"/>
      <c r="U4" s="4"/>
      <c r="W4" s="8"/>
      <c r="X4" s="8"/>
      <c r="Y4" s="7"/>
      <c r="Z4" s="2"/>
    </row>
    <row r="5" spans="13:26" ht="18" customHeight="1">
      <c r="M5" s="9"/>
      <c r="N5" s="9"/>
      <c r="O5" s="9"/>
      <c r="P5" s="9"/>
      <c r="Q5" s="9"/>
      <c r="R5" s="9"/>
      <c r="S5" s="9"/>
      <c r="T5" s="9"/>
      <c r="U5" s="9"/>
      <c r="V5" s="9"/>
      <c r="W5" s="6"/>
      <c r="X5" s="6"/>
      <c r="Y5" s="10"/>
      <c r="Z5" s="2"/>
    </row>
    <row r="6" spans="13:25" ht="19.5" customHeight="1">
      <c r="M6" s="11" t="s">
        <v>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13:25" ht="18.75" customHeight="1">
      <c r="M7" s="13" t="s">
        <v>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2"/>
    </row>
    <row r="8" spans="13:25" ht="16.5" customHeight="1">
      <c r="M8" s="14" t="s">
        <v>4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2"/>
    </row>
    <row r="9" spans="13:25" ht="18.75" customHeight="1">
      <c r="M9" s="14"/>
      <c r="N9" s="15"/>
      <c r="O9" s="15"/>
      <c r="P9" s="15"/>
      <c r="Q9" s="15"/>
      <c r="R9" s="15"/>
      <c r="S9" s="15"/>
      <c r="T9" s="15"/>
      <c r="U9" s="16"/>
      <c r="V9" s="16"/>
      <c r="W9" s="16"/>
      <c r="X9" s="16" t="s">
        <v>5</v>
      </c>
      <c r="Y9" s="16"/>
    </row>
    <row r="10" spans="13:24" ht="24.75" customHeight="1">
      <c r="M10" s="17" t="s">
        <v>6</v>
      </c>
      <c r="N10" s="18"/>
      <c r="O10" s="18"/>
      <c r="P10" s="18"/>
      <c r="Q10" s="18"/>
      <c r="R10" s="18"/>
      <c r="S10" s="18"/>
      <c r="T10" s="17" t="s">
        <v>7</v>
      </c>
      <c r="U10" s="17" t="s">
        <v>8</v>
      </c>
      <c r="V10" s="17" t="s">
        <v>9</v>
      </c>
      <c r="W10" s="17" t="s">
        <v>10</v>
      </c>
      <c r="X10" s="17"/>
    </row>
    <row r="11" spans="13:24" ht="33.75" customHeight="1">
      <c r="M11" s="17"/>
      <c r="N11" s="18"/>
      <c r="O11" s="18"/>
      <c r="P11" s="18"/>
      <c r="Q11" s="18"/>
      <c r="R11" s="18"/>
      <c r="S11" s="18"/>
      <c r="T11" s="17"/>
      <c r="U11" s="17"/>
      <c r="V11" s="17"/>
      <c r="W11" s="17" t="s">
        <v>11</v>
      </c>
      <c r="X11" s="17" t="s">
        <v>12</v>
      </c>
    </row>
    <row r="12" spans="13:24" ht="14.25" customHeight="1">
      <c r="M12" s="17">
        <v>1</v>
      </c>
      <c r="N12" s="18"/>
      <c r="O12" s="18"/>
      <c r="P12" s="18"/>
      <c r="Q12" s="18"/>
      <c r="R12" s="18"/>
      <c r="S12" s="18"/>
      <c r="T12" s="17">
        <v>2</v>
      </c>
      <c r="U12" s="17">
        <v>3</v>
      </c>
      <c r="V12" s="17">
        <v>4</v>
      </c>
      <c r="W12" s="17">
        <v>5</v>
      </c>
      <c r="X12" s="17">
        <v>6</v>
      </c>
    </row>
    <row r="13" spans="13:24" ht="26.25" customHeight="1">
      <c r="M13" s="19" t="s">
        <v>13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3:25" ht="30" customHeight="1">
      <c r="M14" s="20">
        <v>200000</v>
      </c>
      <c r="N14" s="18"/>
      <c r="O14" s="18"/>
      <c r="P14" s="18"/>
      <c r="Q14" s="18"/>
      <c r="R14" s="18"/>
      <c r="S14" s="18"/>
      <c r="T14" s="21" t="s">
        <v>14</v>
      </c>
      <c r="U14" s="22">
        <f>V14+W14</f>
        <v>8039515.25</v>
      </c>
      <c r="V14" s="22">
        <f>V15</f>
        <v>3934146.05</v>
      </c>
      <c r="W14" s="22">
        <f>W15</f>
        <v>4105369.2</v>
      </c>
      <c r="X14" s="22">
        <f>X15</f>
        <v>4105369.2</v>
      </c>
      <c r="Y14" s="23"/>
    </row>
    <row r="15" spans="13:24" ht="36.75" customHeight="1">
      <c r="M15" s="20">
        <v>208000</v>
      </c>
      <c r="N15" s="18"/>
      <c r="O15" s="18"/>
      <c r="P15" s="18"/>
      <c r="Q15" s="18"/>
      <c r="R15" s="18"/>
      <c r="S15" s="18"/>
      <c r="T15" s="21" t="s">
        <v>15</v>
      </c>
      <c r="U15" s="22">
        <f>V15+W15</f>
        <v>8039515.25</v>
      </c>
      <c r="V15" s="22">
        <f>V16+V18-V17</f>
        <v>3934146.05</v>
      </c>
      <c r="W15" s="22">
        <f>W16+W18-W17</f>
        <v>4105369.2</v>
      </c>
      <c r="X15" s="22">
        <f>X18</f>
        <v>4105369.2</v>
      </c>
    </row>
    <row r="16" spans="13:25" ht="12.75" customHeight="1" hidden="1">
      <c r="M16" s="20">
        <v>208100</v>
      </c>
      <c r="N16" s="24" t="s">
        <v>16</v>
      </c>
      <c r="O16" s="18"/>
      <c r="P16" s="18"/>
      <c r="Q16" s="18"/>
      <c r="R16" s="18"/>
      <c r="S16" s="18"/>
      <c r="T16" s="21" t="s">
        <v>16</v>
      </c>
      <c r="U16" s="22">
        <f aca="true" t="shared" si="0" ref="U16:U26">V16+W16</f>
        <v>8143445.98</v>
      </c>
      <c r="V16" s="25">
        <v>8143445.98</v>
      </c>
      <c r="W16" s="22">
        <v>0</v>
      </c>
      <c r="X16" s="26">
        <v>0</v>
      </c>
      <c r="Y16" s="23"/>
    </row>
    <row r="17" spans="13:24" ht="12.75" customHeight="1" hidden="1">
      <c r="M17" s="27">
        <v>208200</v>
      </c>
      <c r="N17" s="28" t="s">
        <v>17</v>
      </c>
      <c r="O17" s="29">
        <v>0</v>
      </c>
      <c r="P17" s="29">
        <v>0</v>
      </c>
      <c r="Q17" s="29">
        <v>0</v>
      </c>
      <c r="R17" s="29">
        <v>0</v>
      </c>
      <c r="S17" s="29"/>
      <c r="T17" s="21" t="s">
        <v>17</v>
      </c>
      <c r="U17" s="26">
        <f t="shared" si="0"/>
        <v>103930.73000000045</v>
      </c>
      <c r="V17" s="26">
        <f>V16-532450-2627352.25-2245259-617334.75-57321.12-23161.08-141105.72-687019.33-120566-977946-10000</f>
        <v>103930.73000000045</v>
      </c>
      <c r="W17" s="26">
        <v>0</v>
      </c>
      <c r="X17" s="22">
        <f>X16</f>
        <v>0</v>
      </c>
    </row>
    <row r="18" spans="13:24" ht="55.5" customHeight="1">
      <c r="M18" s="20">
        <v>208400</v>
      </c>
      <c r="N18" s="18" t="s">
        <v>18</v>
      </c>
      <c r="O18" s="18"/>
      <c r="P18" s="18"/>
      <c r="Q18" s="18"/>
      <c r="R18" s="18"/>
      <c r="S18" s="18"/>
      <c r="T18" s="21" t="s">
        <v>18</v>
      </c>
      <c r="U18" s="22">
        <f t="shared" si="0"/>
        <v>0</v>
      </c>
      <c r="V18" s="22">
        <f>-68157-228000-370000-100000+100000+12357-541992-3548-31881-74100-113400-23161.08-57321.12-200000-70000+258613-1720000-465000-66245-379400+35866</f>
        <v>-4105369.2</v>
      </c>
      <c r="W18" s="22">
        <f>68157+228000+370000+100000-100000-12357+541992+3548+31881+74100+113400+23161.08+57321.12+200000+70000-258613+1720000+465000+66245+379400-35866</f>
        <v>4105369.2</v>
      </c>
      <c r="X18" s="22">
        <f>W18</f>
        <v>4105369.2</v>
      </c>
    </row>
    <row r="19" spans="13:24" ht="27" customHeight="1">
      <c r="M19" s="21"/>
      <c r="N19" s="21"/>
      <c r="O19" s="21"/>
      <c r="P19" s="21"/>
      <c r="Q19" s="21"/>
      <c r="R19" s="21"/>
      <c r="S19" s="21"/>
      <c r="T19" s="21" t="s">
        <v>19</v>
      </c>
      <c r="U19" s="22">
        <f t="shared" si="0"/>
        <v>8039515.25</v>
      </c>
      <c r="V19" s="22">
        <f>V14</f>
        <v>3934146.05</v>
      </c>
      <c r="W19" s="22">
        <f>W14</f>
        <v>4105369.2</v>
      </c>
      <c r="X19" s="22">
        <f>X14</f>
        <v>4105369.2</v>
      </c>
    </row>
    <row r="20" spans="13:24" ht="24" customHeight="1">
      <c r="M20" s="19" t="s">
        <v>20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3:24" ht="33" customHeight="1">
      <c r="M21" s="30">
        <v>600000</v>
      </c>
      <c r="N21" s="31"/>
      <c r="O21" s="31"/>
      <c r="P21" s="31"/>
      <c r="Q21" s="31"/>
      <c r="R21" s="31"/>
      <c r="S21" s="31"/>
      <c r="T21" s="21" t="s">
        <v>21</v>
      </c>
      <c r="U21" s="22">
        <f t="shared" si="0"/>
        <v>8039515.25</v>
      </c>
      <c r="V21" s="22">
        <f aca="true" t="shared" si="1" ref="V21:X23">V14</f>
        <v>3934146.05</v>
      </c>
      <c r="W21" s="22">
        <f t="shared" si="1"/>
        <v>4105369.2</v>
      </c>
      <c r="X21" s="22">
        <f t="shared" si="1"/>
        <v>4105369.2</v>
      </c>
    </row>
    <row r="22" spans="9:25" ht="27" customHeight="1">
      <c r="I22" s="32"/>
      <c r="M22" s="30">
        <v>602000</v>
      </c>
      <c r="N22" s="31"/>
      <c r="O22" s="31"/>
      <c r="P22" s="31"/>
      <c r="Q22" s="31"/>
      <c r="R22" s="31"/>
      <c r="S22" s="31"/>
      <c r="T22" s="21" t="s">
        <v>22</v>
      </c>
      <c r="U22" s="22">
        <f t="shared" si="0"/>
        <v>8039515.25</v>
      </c>
      <c r="V22" s="22">
        <f>V15</f>
        <v>3934146.05</v>
      </c>
      <c r="W22" s="22">
        <f>W15</f>
        <v>4105369.2</v>
      </c>
      <c r="X22" s="22">
        <f t="shared" si="1"/>
        <v>4105369.2</v>
      </c>
      <c r="Y22" s="33"/>
    </row>
    <row r="23" spans="9:25" ht="12.75" customHeight="1" hidden="1">
      <c r="I23" s="32"/>
      <c r="M23" s="30">
        <v>602100</v>
      </c>
      <c r="N23" s="31"/>
      <c r="O23" s="31"/>
      <c r="P23" s="31"/>
      <c r="Q23" s="31"/>
      <c r="R23" s="31"/>
      <c r="S23" s="31"/>
      <c r="T23" s="21" t="s">
        <v>16</v>
      </c>
      <c r="U23" s="22">
        <f t="shared" si="0"/>
        <v>8143445.98</v>
      </c>
      <c r="V23" s="22">
        <f>V16</f>
        <v>8143445.98</v>
      </c>
      <c r="W23" s="22">
        <f t="shared" si="1"/>
        <v>0</v>
      </c>
      <c r="X23" s="22">
        <f>X16</f>
        <v>0</v>
      </c>
      <c r="Y23" s="33"/>
    </row>
    <row r="24" spans="9:25" ht="12.75" customHeight="1" hidden="1">
      <c r="I24" s="32"/>
      <c r="M24" s="34">
        <v>602200</v>
      </c>
      <c r="N24" s="35"/>
      <c r="O24" s="35"/>
      <c r="P24" s="35"/>
      <c r="Q24" s="35"/>
      <c r="R24" s="35"/>
      <c r="S24" s="35"/>
      <c r="T24" s="21" t="s">
        <v>17</v>
      </c>
      <c r="U24" s="26">
        <f>V24+W24</f>
        <v>103930.73000000045</v>
      </c>
      <c r="V24" s="26">
        <f>V17</f>
        <v>103930.73000000045</v>
      </c>
      <c r="W24" s="26">
        <f>W17</f>
        <v>0</v>
      </c>
      <c r="X24" s="26">
        <f>X17</f>
        <v>0</v>
      </c>
      <c r="Y24" s="33"/>
    </row>
    <row r="25" spans="9:25" ht="56.25" customHeight="1">
      <c r="I25" s="32"/>
      <c r="M25" s="30">
        <v>602400</v>
      </c>
      <c r="N25" s="31" t="s">
        <v>18</v>
      </c>
      <c r="O25" s="31"/>
      <c r="P25" s="31"/>
      <c r="Q25" s="31"/>
      <c r="R25" s="31"/>
      <c r="S25" s="31"/>
      <c r="T25" s="21" t="s">
        <v>18</v>
      </c>
      <c r="U25" s="22">
        <f t="shared" si="0"/>
        <v>0</v>
      </c>
      <c r="V25" s="22">
        <f aca="true" t="shared" si="2" ref="V25:X26">V18</f>
        <v>-4105369.2</v>
      </c>
      <c r="W25" s="22">
        <f t="shared" si="2"/>
        <v>4105369.2</v>
      </c>
      <c r="X25" s="22">
        <f t="shared" si="2"/>
        <v>4105369.2</v>
      </c>
      <c r="Y25" s="33"/>
    </row>
    <row r="26" spans="9:25" ht="27" customHeight="1">
      <c r="I26" s="32"/>
      <c r="M26" s="30"/>
      <c r="N26" s="31"/>
      <c r="O26" s="31"/>
      <c r="P26" s="31"/>
      <c r="Q26" s="31"/>
      <c r="R26" s="31"/>
      <c r="S26" s="31"/>
      <c r="T26" s="21" t="s">
        <v>19</v>
      </c>
      <c r="U26" s="22">
        <f t="shared" si="0"/>
        <v>8039515.25</v>
      </c>
      <c r="V26" s="22">
        <f>V19</f>
        <v>3934146.05</v>
      </c>
      <c r="W26" s="22">
        <f t="shared" si="2"/>
        <v>4105369.2</v>
      </c>
      <c r="X26" s="22">
        <f t="shared" si="2"/>
        <v>4105369.2</v>
      </c>
      <c r="Y26" s="33"/>
    </row>
    <row r="27" spans="13:25" ht="38.25" customHeight="1"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4"/>
    </row>
    <row r="28" spans="13:25" ht="12.75" customHeight="1" hidden="1"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8"/>
      <c r="X28" s="38"/>
      <c r="Y28" s="4"/>
    </row>
    <row r="29" spans="1:25" ht="0.75" customHeight="1">
      <c r="A29" s="1" t="s">
        <v>23</v>
      </c>
      <c r="F29" s="1" t="s">
        <v>24</v>
      </c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3:23" ht="10.5">
      <c r="M30" s="41" t="s">
        <v>25</v>
      </c>
      <c r="W30" s="41" t="s">
        <v>26</v>
      </c>
    </row>
  </sheetData>
  <sheetProtection selectLockedCells="1" selectUnlockedCells="1"/>
  <mergeCells count="12">
    <mergeCell ref="W2:Y2"/>
    <mergeCell ref="W3:X3"/>
    <mergeCell ref="W5:X5"/>
    <mergeCell ref="M6:X6"/>
    <mergeCell ref="M10:M11"/>
    <mergeCell ref="T10:T11"/>
    <mergeCell ref="U10:U11"/>
    <mergeCell ref="V10:V11"/>
    <mergeCell ref="W10:X10"/>
    <mergeCell ref="M13:X13"/>
    <mergeCell ref="M20:X20"/>
    <mergeCell ref="M27:X27"/>
  </mergeCells>
  <printOptions/>
  <pageMargins left="0.7083333333333334" right="0.5201388888888889" top="0.4097222222222222" bottom="0.52986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2020-11-16T08:32:54Z</cp:lastPrinted>
  <dcterms:created xsi:type="dcterms:W3CDTF">2010-11-24T12:06:57Z</dcterms:created>
  <dcterms:modified xsi:type="dcterms:W3CDTF">2020-11-17T12:49:02Z</dcterms:modified>
  <cp:category/>
  <cp:version/>
  <cp:contentType/>
  <cp:contentStatus/>
  <cp:revision>1</cp:revision>
</cp:coreProperties>
</file>