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Звіт" sheetId="1" r:id="rId1"/>
  </sheets>
  <definedNames>
    <definedName name="_xlnm.Print_Area" localSheetId="0">'Звіт'!$D$1:$U$31</definedName>
  </definedNames>
  <calcPr fullCalcOnLoad="1"/>
</workbook>
</file>

<file path=xl/sharedStrings.xml><?xml version="1.0" encoding="utf-8"?>
<sst xmlns="http://schemas.openxmlformats.org/spreadsheetml/2006/main" count="71" uniqueCount="58">
  <si>
    <t>Додаток 5</t>
  </si>
  <si>
    <t xml:space="preserve">до   розпорядження голови  районної ради </t>
  </si>
  <si>
    <t xml:space="preserve">ЗМІНИ </t>
  </si>
  <si>
    <t xml:space="preserve"> до додатка 6  "Розподіл коштів бюджету розвитку за об'єктами у 2019 році" 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</si>
  <si>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</si>
  <si>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</si>
  <si>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</si>
  <si>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</si>
  <si>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</si>
  <si>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</si>
  <si>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</si>
  <si>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</si>
  <si>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</si>
  <si>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</si>
  <si>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0200000</t>
  </si>
  <si>
    <t xml:space="preserve">Райдержадміністрація 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</si>
  <si>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</si>
  <si>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</si>
  <si>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</si>
  <si>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</si>
  <si>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</si>
  <si>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Капітальні видатки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</si>
  <si>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</si>
  <si>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</si>
  <si>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</si>
  <si>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</si>
  <si>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</si>
  <si>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</si>
  <si>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</si>
  <si>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</si>
  <si>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7520</t>
  </si>
  <si>
    <t>0460</t>
  </si>
  <si>
    <t>Реалізація Національної програми інформатизації</t>
  </si>
  <si>
    <t>027520</t>
  </si>
  <si>
    <t>0600000</t>
  </si>
  <si>
    <t>Відділ освіти райдержадміністрації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</si>
  <si>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</si>
  <si>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</si>
  <si>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</si>
  <si>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</si>
  <si>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</si>
  <si>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0611170</t>
  </si>
  <si>
    <t>1170</t>
  </si>
  <si>
    <t>0990</t>
  </si>
  <si>
    <t>Забезпечення діяльності інклюзивно-ресурсних центрів</t>
  </si>
  <si>
    <t>0617321</t>
  </si>
  <si>
    <t>0443</t>
  </si>
  <si>
    <t>Будівництво освітніх установ та закладів</t>
  </si>
  <si>
    <t>Проведення реконструкції каналізаційних мереж по Приміській  ЗОШ</t>
  </si>
  <si>
    <t>2019-2019</t>
  </si>
  <si>
    <t xml:space="preserve">Усього </t>
  </si>
  <si>
    <t xml:space="preserve"> </t>
  </si>
  <si>
    <t>Начальник фінансового управління райдержадміністрації</t>
  </si>
  <si>
    <t>Г. Дубина</t>
  </si>
  <si>
    <t>Г.  Дубина</t>
  </si>
  <si>
    <t>Заступник голови районної ради</t>
  </si>
  <si>
    <t>О. ПРОТЧЕНКО</t>
  </si>
  <si>
    <t>В. ЄВТУШЕНКО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</si>
</sst>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_-* #,##0.00\ _₽_-;\-* #,##0.00\ _₽_-;_-* \-??\ _₽_-;_-@_-"/>
    <numFmt numFmtId="167" formatCode="@"/>
    <numFmt numFmtId="168" formatCode="#,##0.00"/>
    <numFmt numFmtId="169" formatCode="#,##0"/>
    <numFmt numFmtId="170" formatCode="#,##0.0"/>
  </numFmts>
  <fonts count="2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4" fontId="20" fillId="0" borderId="0" xfId="0" applyFont="1" applyFill="1" applyBorder="1" applyAlignment="1">
      <alignment horizontal="left" wrapText="1"/>
    </xf>
    <xf numFmtId="164" fontId="20" fillId="0" borderId="0" xfId="0" applyFont="1" applyFill="1" applyAlignment="1">
      <alignment horizontal="left" wrapText="1"/>
    </xf>
    <xf numFmtId="164" fontId="20" fillId="0" borderId="0" xfId="0" applyFont="1" applyFill="1" applyBorder="1" applyAlignment="1">
      <alignment wrapText="1"/>
    </xf>
    <xf numFmtId="164" fontId="20" fillId="0" borderId="0" xfId="0" applyFont="1" applyFill="1" applyAlignment="1">
      <alignment wrapText="1"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5" fontId="20" fillId="0" borderId="0" xfId="0" applyNumberFormat="1" applyFont="1" applyAlignment="1">
      <alignment horizontal="left"/>
    </xf>
    <xf numFmtId="164" fontId="19" fillId="0" borderId="0" xfId="0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1" xfId="0" applyFont="1" applyBorder="1" applyAlignment="1">
      <alignment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left" vertical="center" wrapText="1"/>
    </xf>
    <xf numFmtId="164" fontId="19" fillId="0" borderId="13" xfId="0" applyFont="1" applyBorder="1" applyAlignment="1">
      <alignment horizontal="center" vertical="center" wrapText="1"/>
    </xf>
    <xf numFmtId="166" fontId="22" fillId="0" borderId="13" xfId="0" applyNumberFormat="1" applyFont="1" applyBorder="1" applyAlignment="1">
      <alignment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left" vertical="center" wrapText="1"/>
    </xf>
    <xf numFmtId="164" fontId="19" fillId="0" borderId="11" xfId="0" applyFont="1" applyBorder="1" applyAlignment="1">
      <alignment horizontal="left" wrapText="1"/>
    </xf>
    <xf numFmtId="166" fontId="19" fillId="0" borderId="11" xfId="0" applyNumberFormat="1" applyFont="1" applyBorder="1" applyAlignment="1">
      <alignment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4" fontId="20" fillId="0" borderId="13" xfId="0" applyFont="1" applyFill="1" applyBorder="1" applyAlignment="1">
      <alignment horizontal="left" vertical="center" wrapText="1"/>
    </xf>
    <xf numFmtId="166" fontId="19" fillId="0" borderId="13" xfId="0" applyNumberFormat="1" applyFont="1" applyBorder="1" applyAlignment="1">
      <alignment wrapText="1"/>
    </xf>
    <xf numFmtId="164" fontId="20" fillId="24" borderId="11" xfId="0" applyFont="1" applyFill="1" applyBorder="1" applyAlignment="1">
      <alignment horizontal="left" vertical="center" wrapText="1"/>
    </xf>
    <xf numFmtId="164" fontId="21" fillId="0" borderId="13" xfId="0" applyFont="1" applyFill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horizontal="center" wrapText="1"/>
    </xf>
    <xf numFmtId="164" fontId="19" fillId="0" borderId="13" xfId="0" applyNumberFormat="1" applyFont="1" applyBorder="1" applyAlignment="1">
      <alignment horizontal="center" wrapText="1"/>
    </xf>
    <xf numFmtId="164" fontId="22" fillId="0" borderId="13" xfId="0" applyNumberFormat="1" applyFont="1" applyBorder="1" applyAlignment="1">
      <alignment wrapText="1"/>
    </xf>
    <xf numFmtId="167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left" vertical="center" wrapText="1"/>
    </xf>
    <xf numFmtId="164" fontId="19" fillId="0" borderId="11" xfId="0" applyFont="1" applyBorder="1" applyAlignment="1">
      <alignment horizontal="center" wrapText="1"/>
    </xf>
    <xf numFmtId="164" fontId="19" fillId="0" borderId="11" xfId="0" applyNumberFormat="1" applyFont="1" applyBorder="1" applyAlignment="1">
      <alignment wrapText="1"/>
    </xf>
    <xf numFmtId="164" fontId="19" fillId="0" borderId="11" xfId="0" applyFont="1" applyBorder="1" applyAlignment="1">
      <alignment wrapText="1"/>
    </xf>
    <xf numFmtId="164" fontId="22" fillId="0" borderId="11" xfId="0" applyNumberFormat="1" applyFont="1" applyBorder="1" applyAlignment="1">
      <alignment wrapText="1"/>
    </xf>
    <xf numFmtId="167" fontId="19" fillId="0" borderId="11" xfId="0" applyNumberFormat="1" applyFont="1" applyBorder="1" applyAlignment="1">
      <alignment horizontal="center" wrapText="1"/>
    </xf>
    <xf numFmtId="164" fontId="20" fillId="0" borderId="11" xfId="0" applyFont="1" applyBorder="1" applyAlignment="1">
      <alignment wrapText="1"/>
    </xf>
    <xf numFmtId="165" fontId="19" fillId="0" borderId="11" xfId="0" applyNumberFormat="1" applyFont="1" applyBorder="1" applyAlignment="1">
      <alignment wrapText="1"/>
    </xf>
    <xf numFmtId="164" fontId="21" fillId="0" borderId="11" xfId="0" applyFont="1" applyBorder="1" applyAlignment="1">
      <alignment/>
    </xf>
    <xf numFmtId="164" fontId="22" fillId="0" borderId="11" xfId="0" applyFont="1" applyBorder="1" applyAlignment="1">
      <alignment horizontal="left"/>
    </xf>
    <xf numFmtId="164" fontId="22" fillId="0" borderId="11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6" fontId="22" fillId="0" borderId="11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22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vertical="center" wrapText="1"/>
    </xf>
    <xf numFmtId="169" fontId="20" fillId="0" borderId="0" xfId="0" applyNumberFormat="1" applyFont="1" applyBorder="1" applyAlignment="1">
      <alignment horizontal="right"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horizontal="left"/>
    </xf>
    <xf numFmtId="170" fontId="20" fillId="0" borderId="0" xfId="0" applyNumberFormat="1" applyFont="1" applyFill="1" applyBorder="1" applyAlignment="1">
      <alignment horizontal="center" vertical="center"/>
    </xf>
    <xf numFmtId="168" fontId="20" fillId="0" borderId="0" xfId="0" applyNumberFormat="1" applyFont="1" applyFill="1" applyAlignment="1">
      <alignment/>
    </xf>
    <xf numFmtId="164" fontId="19" fillId="0" borderId="0" xfId="0" applyFont="1" applyBorder="1" applyAlignment="1">
      <alignment horizontal="left"/>
    </xf>
    <xf numFmtId="164" fontId="20" fillId="0" borderId="0" xfId="0" applyFont="1" applyFill="1" applyBorder="1" applyAlignment="1">
      <alignment vertical="center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/>
    </xf>
    <xf numFmtId="164" fontId="19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75" zoomScaleNormal="75" zoomScaleSheetLayoutView="75" workbookViewId="0" topLeftCell="H5">
      <selection activeCell="P14" sqref="P14"/>
    </sheetView>
  </sheetViews>
  <sheetFormatPr defaultColWidth="9.140625" defaultRowHeight="12.75"/>
  <cols>
    <col min="1" max="7" width="0" style="1" hidden="1" customWidth="1"/>
    <col min="8" max="8" width="5.8515625" style="1" customWidth="1"/>
    <col min="9" max="9" width="2.140625" style="1" customWidth="1"/>
    <col min="10" max="12" width="0" style="1" hidden="1" customWidth="1"/>
    <col min="13" max="13" width="15.7109375" style="1" customWidth="1"/>
    <col min="14" max="15" width="16.140625" style="1" customWidth="1"/>
    <col min="16" max="16" width="51.421875" style="2" customWidth="1"/>
    <col min="17" max="17" width="40.28125" style="1" customWidth="1"/>
    <col min="18" max="18" width="18.421875" style="1" customWidth="1"/>
    <col min="19" max="19" width="16.57421875" style="1" customWidth="1"/>
    <col min="20" max="20" width="21.28125" style="1" customWidth="1"/>
    <col min="21" max="21" width="22.8515625" style="3" customWidth="1"/>
    <col min="22" max="22" width="22.140625" style="1" customWidth="1"/>
    <col min="23" max="23" width="12.57421875" style="1" customWidth="1"/>
    <col min="24" max="24" width="11.421875" style="1" customWidth="1"/>
    <col min="25" max="25" width="10.140625" style="1" customWidth="1"/>
    <col min="26" max="16384" width="9.140625" style="1" customWidth="1"/>
  </cols>
  <sheetData>
    <row r="1" spans="19:21" ht="12.75" hidden="1">
      <c r="S1" s="4"/>
      <c r="T1" s="2"/>
      <c r="U1" s="5"/>
    </row>
    <row r="2" spans="19:22" ht="12.75" hidden="1">
      <c r="S2" s="4"/>
      <c r="T2" s="4"/>
      <c r="U2" s="6"/>
      <c r="V2" s="4"/>
    </row>
    <row r="3" spans="19:22" ht="12.75" hidden="1">
      <c r="S3" s="4"/>
      <c r="T3" s="4"/>
      <c r="U3" s="6"/>
      <c r="V3" s="4"/>
    </row>
    <row r="4" spans="13:22" ht="12.75" customHeight="1" hidden="1">
      <c r="M4" s="4"/>
      <c r="N4" s="4"/>
      <c r="O4" s="4"/>
      <c r="P4" s="4"/>
      <c r="S4" s="7"/>
      <c r="T4" s="7"/>
      <c r="U4" s="7"/>
      <c r="V4" s="4"/>
    </row>
    <row r="5" spans="13:22" ht="25.5" customHeight="1">
      <c r="M5" s="4"/>
      <c r="N5" s="4"/>
      <c r="O5" s="4"/>
      <c r="P5" s="4"/>
      <c r="S5" s="8"/>
      <c r="T5" s="8"/>
      <c r="U5" s="8"/>
      <c r="V5" s="4"/>
    </row>
    <row r="6" spans="13:22" ht="22.5" customHeight="1">
      <c r="M6" s="4"/>
      <c r="N6" s="4"/>
      <c r="O6" s="4"/>
      <c r="P6" s="4"/>
      <c r="S6" s="9" t="s">
        <v>0</v>
      </c>
      <c r="T6" s="9"/>
      <c r="U6" s="10"/>
      <c r="V6" s="4"/>
    </row>
    <row r="7" spans="13:22" ht="30" customHeight="1">
      <c r="M7" s="11"/>
      <c r="N7" s="11"/>
      <c r="O7" s="11"/>
      <c r="P7" s="12"/>
      <c r="Q7" s="11"/>
      <c r="R7" s="11"/>
      <c r="S7" s="7" t="s">
        <v>1</v>
      </c>
      <c r="T7" s="7"/>
      <c r="U7" s="7"/>
      <c r="V7" s="4"/>
    </row>
    <row r="8" spans="13:22" ht="32.25" customHeight="1">
      <c r="M8" s="13" t="s">
        <v>2</v>
      </c>
      <c r="N8" s="13"/>
      <c r="O8" s="13"/>
      <c r="P8" s="13"/>
      <c r="Q8" s="13"/>
      <c r="R8" s="13"/>
      <c r="S8" s="13"/>
      <c r="T8" s="13"/>
      <c r="U8" s="13"/>
      <c r="V8" s="2"/>
    </row>
    <row r="9" spans="13:22" ht="12.75" customHeight="1" hidden="1">
      <c r="M9" s="4"/>
      <c r="N9" s="4"/>
      <c r="O9" s="4"/>
      <c r="P9" s="4"/>
      <c r="Q9" s="14"/>
      <c r="S9" s="4"/>
      <c r="T9" s="15"/>
      <c r="U9" s="16"/>
      <c r="V9" s="2"/>
    </row>
    <row r="10" spans="13:21" ht="24.75" customHeight="1">
      <c r="M10" s="13" t="s">
        <v>3</v>
      </c>
      <c r="N10" s="13"/>
      <c r="O10" s="13"/>
      <c r="P10" s="13"/>
      <c r="Q10" s="13"/>
      <c r="R10" s="13"/>
      <c r="S10" s="13"/>
      <c r="T10" s="13"/>
      <c r="U10" s="13"/>
    </row>
    <row r="11" ht="12.75" customHeight="1"/>
    <row r="12" spans="9:21" ht="12.75" customHeight="1" hidden="1">
      <c r="I12" s="17"/>
      <c r="U12" s="3" t="s">
        <v>4</v>
      </c>
    </row>
    <row r="13" spans="9:21" ht="21.75" customHeight="1">
      <c r="I13" s="17"/>
      <c r="U13" s="3" t="s">
        <v>4</v>
      </c>
    </row>
    <row r="14" spans="9:21" ht="46.5" customHeight="1">
      <c r="I14" s="17"/>
      <c r="J14" s="18"/>
      <c r="K14" s="19"/>
      <c r="L14" s="19"/>
      <c r="M14" s="20" t="s">
        <v>5</v>
      </c>
      <c r="N14" s="20" t="s">
        <v>6</v>
      </c>
      <c r="O14" s="20" t="s">
        <v>7</v>
      </c>
      <c r="P14" s="21" t="s">
        <v>8</v>
      </c>
      <c r="Q14" s="22" t="s">
        <v>9</v>
      </c>
      <c r="R14" s="22" t="s">
        <v>10</v>
      </c>
      <c r="S14" s="22" t="s">
        <v>11</v>
      </c>
      <c r="T14" s="22" t="s">
        <v>12</v>
      </c>
      <c r="U14" s="22" t="s">
        <v>13</v>
      </c>
    </row>
    <row r="15" spans="9:21" ht="111.75" customHeight="1">
      <c r="I15" s="17"/>
      <c r="J15" s="18"/>
      <c r="K15" s="19"/>
      <c r="L15" s="19"/>
      <c r="M15" s="20"/>
      <c r="N15" s="20"/>
      <c r="O15" s="20"/>
      <c r="P15" s="21"/>
      <c r="Q15" s="22"/>
      <c r="R15" s="22"/>
      <c r="S15" s="22"/>
      <c r="T15" s="22"/>
      <c r="U15" s="22"/>
    </row>
    <row r="16" spans="9:21" ht="21.75" customHeight="1">
      <c r="I16" s="17"/>
      <c r="J16" s="18"/>
      <c r="K16" s="19"/>
      <c r="L16" s="19"/>
      <c r="M16" s="23">
        <v>1</v>
      </c>
      <c r="N16" s="23">
        <v>2</v>
      </c>
      <c r="O16" s="23">
        <v>3</v>
      </c>
      <c r="P16" s="23">
        <v>4</v>
      </c>
      <c r="Q16" s="23">
        <v>5</v>
      </c>
      <c r="R16" s="23">
        <v>6</v>
      </c>
      <c r="S16" s="23">
        <v>7</v>
      </c>
      <c r="T16" s="23">
        <v>8</v>
      </c>
      <c r="U16" s="23">
        <v>9</v>
      </c>
    </row>
    <row r="17" spans="9:21" ht="38.25" customHeight="1">
      <c r="I17" s="17"/>
      <c r="J17" s="18"/>
      <c r="K17" s="19"/>
      <c r="L17" s="19"/>
      <c r="M17" s="24" t="s">
        <v>14</v>
      </c>
      <c r="N17" s="24"/>
      <c r="O17" s="24"/>
      <c r="P17" s="24" t="s">
        <v>15</v>
      </c>
      <c r="Q17" s="25"/>
      <c r="R17" s="25"/>
      <c r="S17" s="25"/>
      <c r="T17" s="26">
        <f>T18</f>
        <v>6024686</v>
      </c>
      <c r="U17" s="25"/>
    </row>
    <row r="18" spans="9:21" ht="38.25" customHeight="1">
      <c r="I18" s="17"/>
      <c r="J18" s="18"/>
      <c r="K18" s="19"/>
      <c r="L18" s="19"/>
      <c r="M18" s="24" t="s">
        <v>16</v>
      </c>
      <c r="N18" s="24"/>
      <c r="O18" s="24"/>
      <c r="P18" s="24" t="s">
        <v>15</v>
      </c>
      <c r="Q18" s="25"/>
      <c r="R18" s="25"/>
      <c r="S18" s="25"/>
      <c r="T18" s="26">
        <f>T19+T21+T20+T22</f>
        <v>6024686</v>
      </c>
      <c r="U18" s="25"/>
    </row>
    <row r="19" spans="9:21" ht="12.75" customHeight="1" hidden="1">
      <c r="I19" s="17"/>
      <c r="J19" s="18"/>
      <c r="K19" s="19"/>
      <c r="L19" s="19"/>
      <c r="M19" s="27" t="s">
        <v>17</v>
      </c>
      <c r="N19" s="27" t="s">
        <v>18</v>
      </c>
      <c r="O19" s="27" t="s">
        <v>19</v>
      </c>
      <c r="P19" s="28" t="s">
        <v>20</v>
      </c>
      <c r="Q19" s="29" t="s">
        <v>21</v>
      </c>
      <c r="R19" s="25"/>
      <c r="S19" s="25"/>
      <c r="T19" s="30">
        <f>40000+90250+774840+23246-774840-23246+40000+80550</f>
        <v>250800</v>
      </c>
      <c r="U19" s="25"/>
    </row>
    <row r="20" spans="9:21" ht="86.25" customHeight="1">
      <c r="I20" s="17"/>
      <c r="J20" s="18"/>
      <c r="K20" s="19"/>
      <c r="L20" s="19"/>
      <c r="M20" s="31" t="s">
        <v>22</v>
      </c>
      <c r="N20" s="31" t="s">
        <v>23</v>
      </c>
      <c r="O20" s="31" t="s">
        <v>24</v>
      </c>
      <c r="P20" s="32" t="s">
        <v>25</v>
      </c>
      <c r="Q20" s="29" t="s">
        <v>21</v>
      </c>
      <c r="R20" s="25"/>
      <c r="S20" s="25"/>
      <c r="T20" s="33">
        <f>774840+23246+1420000</f>
        <v>2218086</v>
      </c>
      <c r="U20" s="25"/>
    </row>
    <row r="21" spans="9:21" ht="12.75" customHeight="1" hidden="1">
      <c r="I21" s="17"/>
      <c r="J21" s="18"/>
      <c r="K21" s="19"/>
      <c r="L21" s="19"/>
      <c r="M21" s="31" t="s">
        <v>26</v>
      </c>
      <c r="N21" s="31" t="s">
        <v>27</v>
      </c>
      <c r="O21" s="31" t="s">
        <v>28</v>
      </c>
      <c r="P21" s="32" t="s">
        <v>29</v>
      </c>
      <c r="Q21" s="29" t="s">
        <v>21</v>
      </c>
      <c r="R21" s="25"/>
      <c r="S21" s="25"/>
      <c r="T21" s="33">
        <f>2000000+318800+7000+1089000+121000</f>
        <v>3535800</v>
      </c>
      <c r="U21" s="25"/>
    </row>
    <row r="22" spans="9:21" ht="12.75" customHeight="1" hidden="1">
      <c r="I22" s="34"/>
      <c r="J22" s="34" t="s">
        <v>30</v>
      </c>
      <c r="K22" s="34" t="s">
        <v>31</v>
      </c>
      <c r="L22" s="34" t="s">
        <v>32</v>
      </c>
      <c r="M22" s="31" t="s">
        <v>33</v>
      </c>
      <c r="N22" s="31" t="s">
        <v>30</v>
      </c>
      <c r="O22" s="31" t="s">
        <v>31</v>
      </c>
      <c r="P22" s="34" t="s">
        <v>32</v>
      </c>
      <c r="Q22" s="29" t="s">
        <v>21</v>
      </c>
      <c r="R22" s="25"/>
      <c r="S22" s="25"/>
      <c r="T22" s="33">
        <f>10000+10000</f>
        <v>20000</v>
      </c>
      <c r="U22" s="25"/>
    </row>
    <row r="23" spans="9:21" ht="12.75" customHeight="1" hidden="1">
      <c r="I23" s="17"/>
      <c r="J23" s="18"/>
      <c r="K23" s="19"/>
      <c r="L23" s="19"/>
      <c r="M23" s="24" t="s">
        <v>34</v>
      </c>
      <c r="N23" s="35"/>
      <c r="O23" s="36"/>
      <c r="P23" s="24" t="s">
        <v>35</v>
      </c>
      <c r="Q23" s="37"/>
      <c r="R23" s="38"/>
      <c r="S23" s="37"/>
      <c r="T23" s="26">
        <f>T24</f>
        <v>2333134</v>
      </c>
      <c r="U23" s="39"/>
    </row>
    <row r="24" spans="9:22" ht="12.75" customHeight="1" hidden="1">
      <c r="I24" s="17"/>
      <c r="J24" s="18"/>
      <c r="K24" s="19"/>
      <c r="L24" s="19"/>
      <c r="M24" s="24" t="s">
        <v>36</v>
      </c>
      <c r="N24" s="40"/>
      <c r="O24" s="40"/>
      <c r="P24" s="41" t="s">
        <v>35</v>
      </c>
      <c r="Q24" s="42"/>
      <c r="R24" s="43"/>
      <c r="S24" s="44"/>
      <c r="T24" s="30">
        <f>T27+T25+T26</f>
        <v>2333134</v>
      </c>
      <c r="U24" s="45"/>
      <c r="V24" s="3"/>
    </row>
    <row r="25" spans="9:22" ht="12.75" customHeight="1" hidden="1">
      <c r="I25" s="17"/>
      <c r="J25" s="18"/>
      <c r="K25" s="19"/>
      <c r="L25" s="19"/>
      <c r="M25" s="27" t="s">
        <v>37</v>
      </c>
      <c r="N25" s="27" t="s">
        <v>38</v>
      </c>
      <c r="O25" s="27" t="s">
        <v>39</v>
      </c>
      <c r="P25" s="28" t="s">
        <v>40</v>
      </c>
      <c r="Q25" s="29" t="s">
        <v>21</v>
      </c>
      <c r="R25" s="43"/>
      <c r="S25" s="44"/>
      <c r="T25" s="30">
        <f>253000+850230+30000+38227+479849+225938-241119+173000+39346+100000+308700</f>
        <v>2257171</v>
      </c>
      <c r="U25" s="45"/>
      <c r="V25" s="3"/>
    </row>
    <row r="26" spans="9:22" ht="12.75" customHeight="1" hidden="1">
      <c r="I26" s="17"/>
      <c r="J26" s="18"/>
      <c r="K26" s="19"/>
      <c r="L26" s="19"/>
      <c r="M26" s="27" t="s">
        <v>41</v>
      </c>
      <c r="N26" s="27" t="s">
        <v>42</v>
      </c>
      <c r="O26" s="27" t="s">
        <v>43</v>
      </c>
      <c r="P26" s="28" t="s">
        <v>44</v>
      </c>
      <c r="Q26" s="29" t="s">
        <v>21</v>
      </c>
      <c r="R26" s="43"/>
      <c r="S26" s="44"/>
      <c r="T26" s="30">
        <f>92000+133938-225938</f>
        <v>0</v>
      </c>
      <c r="U26" s="45"/>
      <c r="V26" s="3"/>
    </row>
    <row r="27" spans="9:21" ht="12.75" customHeight="1" hidden="1">
      <c r="I27" s="17"/>
      <c r="J27" s="18"/>
      <c r="K27" s="19"/>
      <c r="L27" s="19"/>
      <c r="M27" s="46" t="s">
        <v>45</v>
      </c>
      <c r="N27" s="42">
        <v>7321</v>
      </c>
      <c r="O27" s="42" t="s">
        <v>46</v>
      </c>
      <c r="P27" s="47" t="s">
        <v>47</v>
      </c>
      <c r="Q27" s="29" t="s">
        <v>48</v>
      </c>
      <c r="R27" s="43" t="s">
        <v>49</v>
      </c>
      <c r="S27" s="48">
        <v>75963</v>
      </c>
      <c r="T27" s="30">
        <v>75963</v>
      </c>
      <c r="U27" s="43">
        <v>100</v>
      </c>
    </row>
    <row r="28" spans="9:21" ht="36" customHeight="1">
      <c r="I28" s="17"/>
      <c r="M28" s="19"/>
      <c r="N28" s="19"/>
      <c r="O28" s="46"/>
      <c r="P28" s="49" t="s">
        <v>50</v>
      </c>
      <c r="Q28" s="50" t="s">
        <v>51</v>
      </c>
      <c r="R28" s="51"/>
      <c r="S28" s="52"/>
      <c r="T28" s="53">
        <f>T23+T17</f>
        <v>8357820</v>
      </c>
      <c r="U28" s="51"/>
    </row>
    <row r="29" spans="9:22" ht="45.75" customHeight="1">
      <c r="I29" s="17"/>
      <c r="M29" s="17"/>
      <c r="N29" s="17"/>
      <c r="O29" s="17"/>
      <c r="P29" s="54"/>
      <c r="Q29" s="55"/>
      <c r="R29" s="56"/>
      <c r="S29" s="57"/>
      <c r="T29" s="58"/>
      <c r="U29" s="59"/>
      <c r="V29" s="3"/>
    </row>
    <row r="30" spans="1:20" s="63" customFormat="1" ht="12.75" customHeight="1" hidden="1">
      <c r="A30" s="60" t="s">
        <v>52</v>
      </c>
      <c r="B30" s="60"/>
      <c r="C30" s="60"/>
      <c r="D30" s="61"/>
      <c r="E30" s="61"/>
      <c r="F30" s="60" t="s">
        <v>53</v>
      </c>
      <c r="G30" s="60"/>
      <c r="H30" s="60" t="s">
        <v>54</v>
      </c>
      <c r="I30" s="62"/>
      <c r="J30" s="62"/>
      <c r="K30" s="62"/>
      <c r="O30" s="17"/>
      <c r="P30" s="64"/>
      <c r="Q30" s="64"/>
      <c r="T30" s="63" t="s">
        <v>53</v>
      </c>
    </row>
    <row r="31" spans="1:21" s="70" customFormat="1" ht="42.75" customHeight="1">
      <c r="A31" s="65"/>
      <c r="B31" s="65"/>
      <c r="C31" s="66" t="s">
        <v>55</v>
      </c>
      <c r="D31" s="66"/>
      <c r="E31" s="66"/>
      <c r="F31" s="67"/>
      <c r="G31" s="67"/>
      <c r="H31" s="67"/>
      <c r="I31" s="67"/>
      <c r="J31" s="67"/>
      <c r="K31" s="68" t="s">
        <v>56</v>
      </c>
      <c r="L31" s="67"/>
      <c r="M31" s="4" t="s">
        <v>55</v>
      </c>
      <c r="N31" s="4"/>
      <c r="O31" s="69"/>
      <c r="P31" s="4"/>
      <c r="Q31" s="4"/>
      <c r="T31" s="4" t="s">
        <v>57</v>
      </c>
      <c r="U31" s="4"/>
    </row>
    <row r="32" spans="1:21" s="70" customFormat="1" ht="47.25" customHeight="1">
      <c r="A32" s="65"/>
      <c r="B32" s="65"/>
      <c r="C32" s="15"/>
      <c r="D32" s="15"/>
      <c r="E32" s="15"/>
      <c r="F32" s="67"/>
      <c r="G32" s="67"/>
      <c r="H32" s="67"/>
      <c r="I32" s="67"/>
      <c r="J32" s="67"/>
      <c r="K32" s="68"/>
      <c r="L32" s="67"/>
      <c r="M32" s="71"/>
      <c r="N32" s="71"/>
      <c r="O32" s="71"/>
      <c r="P32" s="71"/>
      <c r="Q32" s="72"/>
      <c r="R32" s="72"/>
      <c r="S32" s="72"/>
      <c r="T32" s="72"/>
      <c r="U32" s="72"/>
    </row>
    <row r="34" ht="10.5">
      <c r="R34" s="73"/>
    </row>
  </sheetData>
  <sheetProtection selectLockedCells="1" selectUnlockedCells="1"/>
  <mergeCells count="19">
    <mergeCell ref="S4:U4"/>
    <mergeCell ref="S6:T6"/>
    <mergeCell ref="S7:U7"/>
    <mergeCell ref="M8:U8"/>
    <mergeCell ref="M10:U10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A30:C30"/>
    <mergeCell ref="F30:H30"/>
    <mergeCell ref="C31:E31"/>
    <mergeCell ref="M32:P32"/>
    <mergeCell ref="Q32:U32"/>
  </mergeCells>
  <printOptions/>
  <pageMargins left="0.5118055555555555" right="0.39375" top="0.7875" bottom="0.459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2019-07-09T08:49:31Z</cp:lastPrinted>
  <dcterms:created xsi:type="dcterms:W3CDTF">2010-11-24T12:06:57Z</dcterms:created>
  <dcterms:modified xsi:type="dcterms:W3CDTF">2019-07-30T07:03:39Z</dcterms:modified>
  <cp:category/>
  <cp:version/>
  <cp:contentType/>
  <cp:contentStatus/>
  <cp:revision>1</cp:revision>
</cp:coreProperties>
</file>